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 2567 อ่างทอง\O11\"/>
    </mc:Choice>
  </mc:AlternateContent>
  <xr:revisionPtr revIDLastSave="0" documentId="13_ncr:1_{4AA444FC-1CAB-4292-BB59-5C4F6E3D1C7C}" xr6:coauthVersionLast="45" xr6:coauthVersionMax="45" xr10:uidLastSave="{00000000-0000-0000-0000-000000000000}"/>
  <bookViews>
    <workbookView xWindow="-120" yWindow="-120" windowWidth="29040" windowHeight="15840" xr2:uid="{F44CE769-2C55-4971-9F8B-8ECC84D63946}"/>
  </bookViews>
  <sheets>
    <sheet name="ผลการเบิกจ่าย ไตรมาส 1-2" sheetId="1" r:id="rId1"/>
  </sheets>
  <definedNames>
    <definedName name="_xlnm.Print_Area" localSheetId="0">'ผลการเบิกจ่าย ไตรมาส 1-2'!$A$1:$K$35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1" l="1"/>
  <c r="I28" i="1" s="1"/>
  <c r="I16" i="1"/>
  <c r="I20" i="1"/>
  <c r="I19" i="1"/>
  <c r="I17" i="1"/>
  <c r="I8" i="1" l="1"/>
  <c r="I9" i="1"/>
  <c r="D28" i="1" l="1"/>
  <c r="G15" i="1"/>
  <c r="F15" i="1"/>
  <c r="E15" i="1"/>
  <c r="J13" i="1"/>
  <c r="G7" i="1"/>
  <c r="F7" i="1"/>
  <c r="E7" i="1"/>
  <c r="I13" i="1" l="1"/>
  <c r="J15" i="1"/>
  <c r="J7" i="1" l="1"/>
</calcChain>
</file>

<file path=xl/sharedStrings.xml><?xml version="1.0" encoding="utf-8"?>
<sst xmlns="http://schemas.openxmlformats.org/spreadsheetml/2006/main" count="28" uniqueCount="24">
  <si>
    <t>ที่</t>
  </si>
  <si>
    <t>รายการ</t>
  </si>
  <si>
    <t>ผลการดำเนินงาน</t>
  </si>
  <si>
    <t>งบประมาณ
ที่ได้รับ</t>
  </si>
  <si>
    <t>ผลการเบิกจ่าย</t>
  </si>
  <si>
    <t>คิดเป็นร้อยละ</t>
  </si>
  <si>
    <t>คงเหลือ</t>
  </si>
  <si>
    <t>ปัญหา/อุปสรรค แนวทางแก้ไข</t>
  </si>
  <si>
    <t xml:space="preserve">เงินประมาณรายจ่ายประจำปี พ.ศ.2567 งบประมาณรายจ่ายประจำปีงบประมาณ พ.ศ.2566 ไปพลางก่อนแผนงาน ผลผลิต การรักษาความสงบเรียบร้อยและความมั่นคงภายในประเทศ กิจกรรม การตรวจสอบ คัดกรอง ปราบปรามคนต่างด้าวที่ไม่พึงปรารถนา </t>
  </si>
  <si>
    <t xml:space="preserve">แผนงาน บุคลากรภาครัฐ  งบดำเนินงาน รายการค่าเช่าบ้าน </t>
  </si>
  <si>
    <t>เงินค่าธรรมเนียมตรวจคนเข้าเมืองเพื่อเสริมเงินงบประมาณรายจ่ายประจำปี ประจำปี 2566 ขยายใช้ปี 2567</t>
  </si>
  <si>
    <t>รวม</t>
  </si>
  <si>
    <t>รายงานผลการใช้จ่ายงบประมาณ ตรวจคนเข้าเมืองจังหวัดอ่างทอง</t>
  </si>
  <si>
    <t>ไม่มี</t>
  </si>
  <si>
    <t>ค่าสาธารณูปโภค</t>
  </si>
  <si>
    <t>เบิกจ่ายค่าเช่าบ้านข้าราชการตำรวจตามสิทธิ</t>
  </si>
  <si>
    <t>ข้อมูล ณ วันที่ 31 มีนาคม พ.ศ. 2567</t>
  </si>
  <si>
    <t>ประจำปีงบประมาณ พ.ศ. 2567 ไตรมาสที่ 1-2</t>
  </si>
  <si>
    <t>ค่าใช้สอยและวัสดุ</t>
  </si>
  <si>
    <t>เบิกจ่ายเป็นค่าใช้สอย ค่าวัสดุ / ไม่มีค่าสาธารณูปโภคค้างชำระ / เป็นไปตามแผนการเบิกจ่าย ไม่น้อยกว่าร้อยละ 54</t>
  </si>
  <si>
    <t>เบิกจ่ายเป็นค่าใช้สอย ค่าวัสดุ / ไม่มีค่าสาธารณูปโภคค้างชำระ / เป็นไปตามแผนการเบิกจ่าย ไม่น้อยกว่าร้อยละ 35</t>
  </si>
  <si>
    <t>ค่าเดินทางไปปฏิบัติราชการ บก.ตม.2</t>
  </si>
  <si>
    <t>-ค่าเดินทางไปปฏิบัติราชการ ห้วงที่ 1</t>
  </si>
  <si>
    <t>-ค่าเดินทางไปปฏิบัติราชการ ห้วงที่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</si>
</sst>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[$-107041E]mmm\ yy;@"/>
    <numFmt numFmtId="188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name val="TH SarabunPSK"/>
      <family val="2"/>
    </font>
    <font>
      <sz val="20"/>
      <name val="TH SarabunPSK"/>
      <family val="2"/>
    </font>
    <font>
      <b/>
      <sz val="20"/>
      <name val="TH Sarabun New"/>
      <family val="2"/>
    </font>
    <font>
      <sz val="20"/>
      <name val="TH Sarabun New"/>
      <family val="2"/>
    </font>
    <font>
      <b/>
      <sz val="16"/>
      <name val="TH Sarabun New"/>
      <family val="2"/>
    </font>
    <font>
      <sz val="16"/>
      <name val="TH Sarabun New"/>
      <family val="2"/>
    </font>
    <font>
      <b/>
      <sz val="18"/>
      <name val="TH Sarabun Ne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43" fontId="7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4" borderId="4" xfId="0" applyFont="1" applyFill="1" applyBorder="1" applyAlignment="1">
      <alignment horizontal="center" vertical="center"/>
    </xf>
    <xf numFmtId="188" fontId="7" fillId="4" borderId="4" xfId="1" applyNumberFormat="1" applyFont="1" applyFill="1" applyBorder="1" applyAlignment="1">
      <alignment vertical="center" shrinkToFit="1"/>
    </xf>
    <xf numFmtId="4" fontId="7" fillId="0" borderId="4" xfId="0" applyNumberFormat="1" applyFont="1" applyBorder="1" applyAlignment="1">
      <alignment horizontal="center"/>
    </xf>
    <xf numFmtId="4" fontId="7" fillId="0" borderId="5" xfId="1" applyNumberFormat="1" applyFont="1" applyBorder="1" applyAlignment="1">
      <alignment horizontal="center"/>
    </xf>
    <xf numFmtId="4" fontId="7" fillId="0" borderId="4" xfId="1" applyNumberFormat="1" applyFont="1" applyBorder="1" applyAlignment="1">
      <alignment horizontal="center"/>
    </xf>
    <xf numFmtId="43" fontId="7" fillId="0" borderId="4" xfId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0" fontId="7" fillId="4" borderId="5" xfId="0" applyFont="1" applyFill="1" applyBorder="1" applyAlignment="1">
      <alignment horizontal="center" vertical="center"/>
    </xf>
    <xf numFmtId="188" fontId="7" fillId="4" borderId="5" xfId="1" applyNumberFormat="1" applyFont="1" applyFill="1" applyBorder="1" applyAlignment="1">
      <alignment vertical="center" shrinkToFit="1"/>
    </xf>
    <xf numFmtId="4" fontId="7" fillId="0" borderId="5" xfId="0" applyNumberFormat="1" applyFont="1" applyBorder="1" applyAlignment="1">
      <alignment horizontal="center"/>
    </xf>
    <xf numFmtId="43" fontId="7" fillId="0" borderId="5" xfId="1" applyFont="1" applyBorder="1" applyAlignment="1">
      <alignment horizontal="center"/>
    </xf>
    <xf numFmtId="0" fontId="7" fillId="0" borderId="5" xfId="0" applyFont="1" applyBorder="1"/>
    <xf numFmtId="0" fontId="7" fillId="0" borderId="0" xfId="0" applyFont="1"/>
    <xf numFmtId="188" fontId="7" fillId="0" borderId="5" xfId="1" applyNumberFormat="1" applyFont="1" applyFill="1" applyBorder="1" applyAlignment="1">
      <alignment vertical="center" shrinkToFit="1"/>
    </xf>
    <xf numFmtId="4" fontId="7" fillId="0" borderId="5" xfId="1" applyNumberFormat="1" applyFont="1" applyFill="1" applyBorder="1" applyAlignment="1">
      <alignment horizontal="center"/>
    </xf>
    <xf numFmtId="188" fontId="7" fillId="0" borderId="5" xfId="1" applyNumberFormat="1" applyFont="1" applyFill="1" applyBorder="1" applyAlignment="1">
      <alignment vertical="center"/>
    </xf>
    <xf numFmtId="0" fontId="7" fillId="4" borderId="5" xfId="0" applyFont="1" applyFill="1" applyBorder="1" applyAlignment="1">
      <alignment horizontal="center"/>
    </xf>
    <xf numFmtId="188" fontId="7" fillId="0" borderId="5" xfId="1" applyNumberFormat="1" applyFont="1" applyFill="1" applyBorder="1"/>
    <xf numFmtId="188" fontId="7" fillId="0" borderId="5" xfId="1" applyNumberFormat="1" applyFont="1" applyFill="1" applyBorder="1" applyAlignment="1">
      <alignment shrinkToFit="1"/>
    </xf>
    <xf numFmtId="0" fontId="7" fillId="4" borderId="6" xfId="0" applyFont="1" applyFill="1" applyBorder="1" applyAlignment="1">
      <alignment horizontal="center"/>
    </xf>
    <xf numFmtId="188" fontId="7" fillId="0" borderId="6" xfId="1" applyNumberFormat="1" applyFont="1" applyFill="1" applyBorder="1" applyAlignment="1">
      <alignment shrinkToFit="1"/>
    </xf>
    <xf numFmtId="0" fontId="7" fillId="0" borderId="6" xfId="0" applyFont="1" applyBorder="1"/>
    <xf numFmtId="4" fontId="7" fillId="0" borderId="6" xfId="0" applyNumberFormat="1" applyFont="1" applyBorder="1" applyAlignment="1">
      <alignment horizontal="center"/>
    </xf>
    <xf numFmtId="4" fontId="7" fillId="0" borderId="6" xfId="1" applyNumberFormat="1" applyFont="1" applyFill="1" applyBorder="1" applyAlignment="1">
      <alignment horizontal="center"/>
    </xf>
    <xf numFmtId="4" fontId="7" fillId="0" borderId="6" xfId="1" applyNumberFormat="1" applyFont="1" applyBorder="1" applyAlignment="1">
      <alignment horizontal="center"/>
    </xf>
    <xf numFmtId="43" fontId="7" fillId="0" borderId="6" xfId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7" fillId="0" borderId="4" xfId="0" applyFont="1" applyBorder="1" applyAlignment="1">
      <alignment horizontal="left" vertical="center"/>
    </xf>
    <xf numFmtId="4" fontId="7" fillId="0" borderId="4" xfId="1" applyNumberFormat="1" applyFont="1" applyFill="1" applyBorder="1" applyAlignment="1">
      <alignment horizontal="center"/>
    </xf>
    <xf numFmtId="43" fontId="7" fillId="0" borderId="4" xfId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7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top"/>
    </xf>
    <xf numFmtId="4" fontId="7" fillId="0" borderId="1" xfId="1" applyNumberFormat="1" applyFont="1" applyFill="1" applyBorder="1" applyAlignment="1">
      <alignment horizontal="center" vertical="center"/>
    </xf>
    <xf numFmtId="43" fontId="7" fillId="0" borderId="0" xfId="1" applyFont="1" applyBorder="1" applyAlignment="1">
      <alignment horizontal="center" vertical="center"/>
    </xf>
    <xf numFmtId="188" fontId="7" fillId="0" borderId="4" xfId="1" applyNumberFormat="1" applyFont="1" applyFill="1" applyBorder="1" applyAlignment="1">
      <alignment vertical="center"/>
    </xf>
    <xf numFmtId="0" fontId="7" fillId="0" borderId="4" xfId="0" applyFont="1" applyBorder="1"/>
    <xf numFmtId="188" fontId="7" fillId="4" borderId="5" xfId="1" applyNumberFormat="1" applyFont="1" applyFill="1" applyBorder="1"/>
    <xf numFmtId="188" fontId="7" fillId="4" borderId="5" xfId="1" applyNumberFormat="1" applyFont="1" applyFill="1" applyBorder="1" applyAlignment="1">
      <alignment vertical="center"/>
    </xf>
    <xf numFmtId="2" fontId="7" fillId="4" borderId="5" xfId="0" applyNumberFormat="1" applyFont="1" applyFill="1" applyBorder="1" applyAlignment="1">
      <alignment horizontal="center"/>
    </xf>
    <xf numFmtId="0" fontId="7" fillId="4" borderId="5" xfId="0" applyFont="1" applyFill="1" applyBorder="1"/>
    <xf numFmtId="0" fontId="6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87" fontId="6" fillId="5" borderId="2" xfId="0" applyNumberFormat="1" applyFont="1" applyFill="1" applyBorder="1" applyAlignment="1">
      <alignment horizontal="center" vertical="center" wrapText="1"/>
    </xf>
    <xf numFmtId="187" fontId="6" fillId="5" borderId="3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188" fontId="7" fillId="0" borderId="5" xfId="1" quotePrefix="1" applyNumberFormat="1" applyFont="1" applyFill="1" applyBorder="1" applyAlignment="1">
      <alignment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/>
    </xf>
    <xf numFmtId="4" fontId="7" fillId="0" borderId="5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0" xfId="0" applyFont="1"/>
    <xf numFmtId="4" fontId="8" fillId="0" borderId="2" xfId="1" applyNumberFormat="1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D7D78-5A90-414C-82F9-C4D784ECF54A}">
  <sheetPr>
    <pageSetUpPr fitToPage="1"/>
  </sheetPr>
  <dimension ref="A1:L52"/>
  <sheetViews>
    <sheetView tabSelected="1" view="pageBreakPreview" zoomScaleNormal="100" zoomScaleSheetLayoutView="100" workbookViewId="0">
      <selection activeCell="B22" sqref="B22"/>
    </sheetView>
  </sheetViews>
  <sheetFormatPr defaultColWidth="9" defaultRowHeight="21.2" customHeight="1" x14ac:dyDescent="0.7"/>
  <cols>
    <col min="1" max="1" width="5.875" style="7" customWidth="1"/>
    <col min="2" max="3" width="60.75" style="7" customWidth="1"/>
    <col min="4" max="4" width="12.75" style="7" customWidth="1"/>
    <col min="5" max="7" width="12.75" style="7" hidden="1" customWidth="1"/>
    <col min="8" max="8" width="12.75" style="7" customWidth="1"/>
    <col min="9" max="9" width="12.75" style="61" customWidth="1"/>
    <col min="10" max="10" width="14.5" style="7" hidden="1" customWidth="1"/>
    <col min="11" max="11" width="65.75" style="7" customWidth="1"/>
    <col min="12" max="12" width="14.5" style="7" customWidth="1"/>
    <col min="13" max="16384" width="9" style="7"/>
  </cols>
  <sheetData>
    <row r="1" spans="1:12" ht="21.2" customHeight="1" x14ac:dyDescent="0.7">
      <c r="A1" s="69" t="s">
        <v>12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"/>
    </row>
    <row r="2" spans="1:12" ht="21.2" customHeight="1" x14ac:dyDescent="0.7">
      <c r="A2" s="69" t="s">
        <v>17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"/>
    </row>
    <row r="3" spans="1:12" ht="21.2" customHeight="1" x14ac:dyDescent="0.7">
      <c r="A3" s="69" t="s">
        <v>16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"/>
    </row>
    <row r="4" spans="1:12" ht="21.2" customHeight="1" x14ac:dyDescent="0.7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21.2" customHeight="1" x14ac:dyDescent="0.7">
      <c r="A5" s="70" t="s">
        <v>0</v>
      </c>
      <c r="B5" s="71" t="s">
        <v>1</v>
      </c>
      <c r="C5" s="71" t="s">
        <v>2</v>
      </c>
      <c r="D5" s="71" t="s">
        <v>3</v>
      </c>
      <c r="E5" s="72">
        <v>24381</v>
      </c>
      <c r="F5" s="72">
        <v>24412</v>
      </c>
      <c r="G5" s="72">
        <v>24442</v>
      </c>
      <c r="H5" s="74" t="s">
        <v>4</v>
      </c>
      <c r="I5" s="76" t="s">
        <v>5</v>
      </c>
      <c r="J5" s="78" t="s">
        <v>6</v>
      </c>
      <c r="K5" s="71" t="s">
        <v>7</v>
      </c>
      <c r="L5" s="8"/>
    </row>
    <row r="6" spans="1:12" ht="21.2" customHeight="1" x14ac:dyDescent="0.7">
      <c r="A6" s="70"/>
      <c r="B6" s="71"/>
      <c r="C6" s="71"/>
      <c r="D6" s="71"/>
      <c r="E6" s="73"/>
      <c r="F6" s="73"/>
      <c r="G6" s="73"/>
      <c r="H6" s="75"/>
      <c r="I6" s="77"/>
      <c r="J6" s="78"/>
      <c r="K6" s="71"/>
      <c r="L6" s="8"/>
    </row>
    <row r="7" spans="1:12" s="16" customFormat="1" ht="48" customHeight="1" x14ac:dyDescent="0.2">
      <c r="A7" s="9">
        <v>1</v>
      </c>
      <c r="B7" s="10" t="s">
        <v>8</v>
      </c>
      <c r="C7" s="11" t="s">
        <v>19</v>
      </c>
      <c r="D7" s="12"/>
      <c r="E7" s="12">
        <f>SUM(E8:E12)</f>
        <v>0</v>
      </c>
      <c r="F7" s="12">
        <f>SUM(F8:F12)</f>
        <v>0</v>
      </c>
      <c r="G7" s="12">
        <f>SUM(G8:G12)</f>
        <v>0</v>
      </c>
      <c r="H7" s="12"/>
      <c r="I7" s="12"/>
      <c r="J7" s="13" t="e">
        <f>(D7-H7)/D7*100</f>
        <v>#DIV/0!</v>
      </c>
      <c r="K7" s="14" t="s">
        <v>13</v>
      </c>
      <c r="L7" s="15"/>
    </row>
    <row r="8" spans="1:12" ht="21.2" customHeight="1" x14ac:dyDescent="0.7">
      <c r="A8" s="17">
        <v>1.1000000000000001</v>
      </c>
      <c r="B8" s="18" t="s">
        <v>18</v>
      </c>
      <c r="C8" s="18"/>
      <c r="D8" s="19">
        <v>75000</v>
      </c>
      <c r="E8" s="19"/>
      <c r="F8" s="19"/>
      <c r="G8" s="19"/>
      <c r="H8" s="20">
        <v>53376.79</v>
      </c>
      <c r="I8" s="80">
        <f t="shared" ref="I8:I9" si="0">(H8/D8)*100</f>
        <v>71.169053333333338</v>
      </c>
      <c r="J8" s="21"/>
      <c r="K8" s="22"/>
      <c r="L8" s="23"/>
    </row>
    <row r="9" spans="1:12" ht="21.2" customHeight="1" x14ac:dyDescent="0.7">
      <c r="A9" s="24">
        <v>1.2</v>
      </c>
      <c r="B9" s="25" t="s">
        <v>14</v>
      </c>
      <c r="C9" s="25"/>
      <c r="D9" s="26">
        <v>19700</v>
      </c>
      <c r="E9" s="26"/>
      <c r="F9" s="26"/>
      <c r="G9" s="26"/>
      <c r="H9" s="20">
        <v>19700</v>
      </c>
      <c r="I9" s="82">
        <f t="shared" si="0"/>
        <v>100</v>
      </c>
      <c r="J9" s="20"/>
      <c r="K9" s="27"/>
      <c r="L9" s="23"/>
    </row>
    <row r="10" spans="1:12" ht="21.2" customHeight="1" x14ac:dyDescent="0.7">
      <c r="A10" s="24"/>
      <c r="B10" s="25"/>
      <c r="C10" s="25"/>
      <c r="D10" s="26"/>
      <c r="E10" s="26"/>
      <c r="F10" s="26"/>
      <c r="G10" s="26"/>
      <c r="H10" s="20"/>
      <c r="I10" s="81"/>
      <c r="J10" s="20"/>
      <c r="K10" s="27"/>
      <c r="L10" s="23"/>
    </row>
    <row r="11" spans="1:12" ht="21.2" customHeight="1" x14ac:dyDescent="0.7">
      <c r="A11" s="33"/>
      <c r="B11" s="35"/>
      <c r="C11" s="28"/>
      <c r="D11" s="26"/>
      <c r="E11" s="26"/>
      <c r="F11" s="26"/>
      <c r="G11" s="26"/>
      <c r="H11" s="31"/>
      <c r="I11" s="26"/>
      <c r="J11" s="20"/>
      <c r="K11" s="27"/>
      <c r="L11" s="23"/>
    </row>
    <row r="12" spans="1:12" ht="21.2" customHeight="1" x14ac:dyDescent="0.7">
      <c r="A12" s="36"/>
      <c r="B12" s="37"/>
      <c r="C12" s="38"/>
      <c r="D12" s="39"/>
      <c r="E12" s="39"/>
      <c r="F12" s="39"/>
      <c r="G12" s="39"/>
      <c r="H12" s="40"/>
      <c r="I12" s="39"/>
      <c r="J12" s="41"/>
      <c r="K12" s="42"/>
      <c r="L12" s="23"/>
    </row>
    <row r="13" spans="1:12" ht="21.2" customHeight="1" x14ac:dyDescent="0.7">
      <c r="A13" s="43">
        <v>2</v>
      </c>
      <c r="B13" s="44" t="s">
        <v>9</v>
      </c>
      <c r="C13" s="45" t="s">
        <v>15</v>
      </c>
      <c r="D13" s="19">
        <v>256000</v>
      </c>
      <c r="E13" s="19"/>
      <c r="F13" s="19"/>
      <c r="G13" s="19">
        <v>15000</v>
      </c>
      <c r="H13" s="46">
        <v>134870</v>
      </c>
      <c r="I13" s="21">
        <f>(H13/D13)*100</f>
        <v>52.68359375</v>
      </c>
      <c r="J13" s="21">
        <f>((D13-H13)/D13)*100</f>
        <v>47.31640625</v>
      </c>
      <c r="K13" s="47" t="s">
        <v>13</v>
      </c>
      <c r="L13" s="23"/>
    </row>
    <row r="14" spans="1:12" ht="21.2" customHeight="1" x14ac:dyDescent="0.7">
      <c r="A14" s="48"/>
      <c r="B14" s="49"/>
      <c r="C14" s="50"/>
      <c r="D14" s="39"/>
      <c r="E14" s="39"/>
      <c r="F14" s="39"/>
      <c r="G14" s="39"/>
      <c r="H14" s="40"/>
      <c r="I14" s="41"/>
      <c r="J14" s="41"/>
      <c r="K14" s="42"/>
      <c r="L14" s="23"/>
    </row>
    <row r="15" spans="1:12" ht="44.25" customHeight="1" x14ac:dyDescent="0.7">
      <c r="A15" s="51">
        <v>3</v>
      </c>
      <c r="B15" s="10" t="s">
        <v>10</v>
      </c>
      <c r="C15" s="11" t="s">
        <v>20</v>
      </c>
      <c r="D15" s="12"/>
      <c r="E15" s="12">
        <f>SUM(E16:E26)</f>
        <v>0</v>
      </c>
      <c r="F15" s="12">
        <f>SUM(F16:F26)</f>
        <v>0</v>
      </c>
      <c r="G15" s="12">
        <f>SUM(G16:G26)</f>
        <v>0</v>
      </c>
      <c r="H15" s="52"/>
      <c r="I15" s="12"/>
      <c r="J15" s="13" t="e">
        <f>((D15-H15)/D15)*100</f>
        <v>#DIV/0!</v>
      </c>
      <c r="K15" s="14" t="s">
        <v>13</v>
      </c>
      <c r="L15" s="53"/>
    </row>
    <row r="16" spans="1:12" ht="21.2" customHeight="1" x14ac:dyDescent="0.7">
      <c r="A16" s="17">
        <v>3.1</v>
      </c>
      <c r="B16" s="18" t="s">
        <v>18</v>
      </c>
      <c r="C16" s="54"/>
      <c r="D16" s="19">
        <v>236650</v>
      </c>
      <c r="E16" s="19"/>
      <c r="F16" s="19"/>
      <c r="G16" s="19"/>
      <c r="H16" s="46">
        <v>94200</v>
      </c>
      <c r="I16" s="82">
        <f t="shared" ref="I16" si="1">(H16/D16)*100</f>
        <v>39.805620114092541</v>
      </c>
      <c r="J16" s="19"/>
      <c r="K16" s="55"/>
      <c r="L16" s="29"/>
    </row>
    <row r="17" spans="1:12" ht="21.2" customHeight="1" x14ac:dyDescent="0.7">
      <c r="A17" s="24">
        <v>3.2</v>
      </c>
      <c r="B17" s="25" t="s">
        <v>14</v>
      </c>
      <c r="C17" s="32"/>
      <c r="D17" s="26">
        <v>76277.64</v>
      </c>
      <c r="E17" s="26"/>
      <c r="F17" s="26"/>
      <c r="G17" s="26"/>
      <c r="H17" s="31">
        <v>63968</v>
      </c>
      <c r="I17" s="82">
        <f t="shared" ref="I17" si="2">(H17/D17)*100</f>
        <v>83.86205970714353</v>
      </c>
      <c r="J17" s="26"/>
      <c r="K17" s="28"/>
      <c r="L17" s="29"/>
    </row>
    <row r="18" spans="1:12" ht="21.2" customHeight="1" x14ac:dyDescent="0.7">
      <c r="A18" s="64">
        <v>3.3</v>
      </c>
      <c r="B18" s="32" t="s">
        <v>21</v>
      </c>
      <c r="C18" s="32"/>
      <c r="D18" s="26"/>
      <c r="E18" s="26"/>
      <c r="F18" s="26"/>
      <c r="G18" s="26"/>
      <c r="H18" s="31"/>
      <c r="I18" s="26"/>
      <c r="J18" s="26"/>
      <c r="K18" s="28"/>
      <c r="L18" s="29"/>
    </row>
    <row r="19" spans="1:12" ht="21.2" customHeight="1" x14ac:dyDescent="0.7">
      <c r="A19" s="64"/>
      <c r="B19" s="79" t="s">
        <v>22</v>
      </c>
      <c r="C19" s="32"/>
      <c r="D19" s="26">
        <v>26736</v>
      </c>
      <c r="E19" s="26"/>
      <c r="F19" s="26"/>
      <c r="G19" s="26"/>
      <c r="H19" s="31">
        <v>26736</v>
      </c>
      <c r="I19" s="82">
        <f t="shared" ref="I19:I20" si="3">(H19/D19)*100</f>
        <v>100</v>
      </c>
      <c r="J19" s="26"/>
      <c r="K19" s="28"/>
      <c r="L19" s="29"/>
    </row>
    <row r="20" spans="1:12" ht="21.2" customHeight="1" x14ac:dyDescent="0.7">
      <c r="A20" s="64"/>
      <c r="B20" s="79" t="s">
        <v>23</v>
      </c>
      <c r="C20" s="32"/>
      <c r="D20" s="26">
        <v>11856</v>
      </c>
      <c r="E20" s="26"/>
      <c r="F20" s="26"/>
      <c r="G20" s="26"/>
      <c r="H20" s="31">
        <v>11856</v>
      </c>
      <c r="I20" s="82">
        <f t="shared" si="3"/>
        <v>100</v>
      </c>
      <c r="J20" s="26"/>
      <c r="K20" s="28"/>
      <c r="L20" s="29"/>
    </row>
    <row r="21" spans="1:12" ht="21.2" customHeight="1" x14ac:dyDescent="0.7">
      <c r="A21" s="64"/>
      <c r="B21" s="32"/>
      <c r="C21" s="57"/>
      <c r="D21" s="26"/>
      <c r="E21" s="26"/>
      <c r="F21" s="26"/>
      <c r="G21" s="26"/>
      <c r="H21" s="20"/>
      <c r="I21" s="26"/>
      <c r="J21" s="26"/>
      <c r="K21" s="28"/>
      <c r="L21" s="29"/>
    </row>
    <row r="22" spans="1:12" ht="21.2" customHeight="1" x14ac:dyDescent="0.7">
      <c r="A22" s="64"/>
      <c r="B22" s="30"/>
      <c r="C22" s="57"/>
      <c r="D22" s="26"/>
      <c r="E22" s="26"/>
      <c r="F22" s="26"/>
      <c r="G22" s="26"/>
      <c r="H22" s="20"/>
      <c r="I22" s="26"/>
      <c r="J22" s="26"/>
      <c r="K22" s="28"/>
      <c r="L22" s="29"/>
    </row>
    <row r="23" spans="1:12" ht="21.2" customHeight="1" x14ac:dyDescent="0.7">
      <c r="A23" s="64"/>
      <c r="B23" s="57"/>
      <c r="C23" s="57"/>
      <c r="D23" s="26"/>
      <c r="E23" s="26"/>
      <c r="F23" s="26"/>
      <c r="G23" s="26"/>
      <c r="H23" s="20"/>
      <c r="I23" s="26"/>
      <c r="J23" s="26"/>
      <c r="K23" s="28"/>
      <c r="L23" s="29"/>
    </row>
    <row r="24" spans="1:12" ht="21.2" customHeight="1" x14ac:dyDescent="0.7">
      <c r="A24" s="33"/>
      <c r="B24" s="56"/>
      <c r="C24" s="57"/>
      <c r="D24" s="26"/>
      <c r="E24" s="26"/>
      <c r="F24" s="26"/>
      <c r="G24" s="26"/>
      <c r="H24" s="20"/>
      <c r="I24" s="26"/>
      <c r="J24" s="26"/>
      <c r="K24" s="28"/>
      <c r="L24" s="29"/>
    </row>
    <row r="25" spans="1:12" ht="21.2" customHeight="1" x14ac:dyDescent="0.7">
      <c r="A25" s="58"/>
      <c r="B25" s="34"/>
      <c r="C25" s="59"/>
      <c r="D25" s="26"/>
      <c r="E25" s="20"/>
      <c r="F25" s="26"/>
      <c r="G25" s="26"/>
      <c r="H25" s="20"/>
      <c r="I25" s="26"/>
      <c r="J25" s="26"/>
      <c r="K25" s="28"/>
      <c r="L25" s="29"/>
    </row>
    <row r="26" spans="1:12" ht="21.2" customHeight="1" x14ac:dyDescent="0.7">
      <c r="A26" s="58"/>
      <c r="B26" s="56"/>
      <c r="C26" s="59"/>
      <c r="D26" s="26"/>
      <c r="E26" s="26"/>
      <c r="F26" s="26"/>
      <c r="G26" s="26"/>
      <c r="H26" s="20"/>
      <c r="I26" s="26"/>
      <c r="J26" s="26"/>
      <c r="K26" s="28"/>
      <c r="L26" s="29"/>
    </row>
    <row r="27" spans="1:12" ht="21.2" customHeight="1" x14ac:dyDescent="0.7">
      <c r="A27" s="60"/>
      <c r="B27" s="38"/>
      <c r="C27" s="38"/>
      <c r="D27" s="39"/>
      <c r="E27" s="39"/>
      <c r="F27" s="39"/>
      <c r="G27" s="39"/>
      <c r="H27" s="41"/>
      <c r="I27" s="39"/>
      <c r="J27" s="39"/>
      <c r="K27" s="38"/>
      <c r="L27" s="29"/>
    </row>
    <row r="28" spans="1:12" s="88" customFormat="1" ht="21.2" customHeight="1" x14ac:dyDescent="0.6">
      <c r="A28" s="83" t="s">
        <v>11</v>
      </c>
      <c r="B28" s="84"/>
      <c r="C28" s="85"/>
      <c r="D28" s="86">
        <f>SUM(D7:D27)</f>
        <v>702219.64</v>
      </c>
      <c r="E28" s="86"/>
      <c r="F28" s="86"/>
      <c r="G28" s="86"/>
      <c r="H28" s="86">
        <f>H7+H13+H16+H17+H19+H20+H8+H9</f>
        <v>404706.79</v>
      </c>
      <c r="I28" s="89">
        <f>(H28/D28)*100</f>
        <v>57.632507971437541</v>
      </c>
      <c r="J28" s="86"/>
      <c r="K28" s="87"/>
    </row>
    <row r="29" spans="1:12" ht="21.2" customHeight="1" x14ac:dyDescent="0.7">
      <c r="A29" s="6"/>
      <c r="I29" s="66"/>
    </row>
    <row r="30" spans="1:12" s="1" customFormat="1" ht="29.25" customHeight="1" x14ac:dyDescent="0.7">
      <c r="A30" s="5"/>
      <c r="D30" s="7"/>
      <c r="I30" s="2"/>
      <c r="K30" s="67"/>
    </row>
    <row r="31" spans="1:12" s="1" customFormat="1" ht="21.2" customHeight="1" x14ac:dyDescent="0.7">
      <c r="A31" s="5"/>
      <c r="C31" s="3"/>
      <c r="D31" s="4"/>
      <c r="E31" s="4"/>
      <c r="F31" s="4"/>
      <c r="G31" s="4"/>
      <c r="I31" s="2"/>
      <c r="K31" s="67"/>
    </row>
    <row r="32" spans="1:12" ht="21.2" customHeight="1" x14ac:dyDescent="0.7">
      <c r="A32" s="65"/>
      <c r="D32" s="61"/>
      <c r="E32" s="61"/>
      <c r="F32" s="61"/>
      <c r="G32" s="61"/>
    </row>
    <row r="33" spans="1:7" ht="27.75" customHeight="1" x14ac:dyDescent="0.7">
      <c r="A33" s="65"/>
      <c r="C33" s="68"/>
      <c r="D33" s="61"/>
      <c r="E33" s="61"/>
      <c r="F33" s="61"/>
      <c r="G33" s="61"/>
    </row>
    <row r="34" spans="1:7" ht="21.2" customHeight="1" x14ac:dyDescent="0.7">
      <c r="A34" s="65"/>
      <c r="D34" s="61"/>
      <c r="E34" s="61"/>
      <c r="F34" s="61"/>
      <c r="G34" s="61"/>
    </row>
    <row r="35" spans="1:7" ht="21.2" customHeight="1" x14ac:dyDescent="0.7">
      <c r="A35" s="6"/>
      <c r="C35" s="62"/>
      <c r="D35" s="63"/>
      <c r="E35" s="63"/>
      <c r="F35" s="63"/>
      <c r="G35" s="63"/>
    </row>
    <row r="36" spans="1:7" ht="21.2" customHeight="1" x14ac:dyDescent="0.7">
      <c r="A36" s="6"/>
      <c r="B36" s="62"/>
      <c r="C36" s="62"/>
    </row>
    <row r="37" spans="1:7" ht="21.2" customHeight="1" x14ac:dyDescent="0.7">
      <c r="A37" s="6"/>
    </row>
    <row r="38" spans="1:7" ht="21.2" customHeight="1" x14ac:dyDescent="0.7">
      <c r="A38" s="6"/>
    </row>
    <row r="39" spans="1:7" ht="21.2" customHeight="1" x14ac:dyDescent="0.7">
      <c r="A39" s="6"/>
    </row>
    <row r="40" spans="1:7" ht="21.2" customHeight="1" x14ac:dyDescent="0.7">
      <c r="A40" s="6"/>
    </row>
    <row r="41" spans="1:7" ht="21.2" customHeight="1" x14ac:dyDescent="0.7">
      <c r="A41" s="6"/>
    </row>
    <row r="42" spans="1:7" ht="21.2" customHeight="1" x14ac:dyDescent="0.7">
      <c r="A42" s="6"/>
    </row>
    <row r="43" spans="1:7" ht="21.2" customHeight="1" x14ac:dyDescent="0.7">
      <c r="A43" s="6"/>
    </row>
    <row r="44" spans="1:7" ht="21.2" customHeight="1" x14ac:dyDescent="0.7">
      <c r="A44" s="6"/>
    </row>
    <row r="45" spans="1:7" ht="21.2" customHeight="1" x14ac:dyDescent="0.7">
      <c r="A45" s="6"/>
    </row>
    <row r="46" spans="1:7" ht="21.2" customHeight="1" x14ac:dyDescent="0.7">
      <c r="A46" s="6"/>
    </row>
    <row r="47" spans="1:7" ht="21.2" customHeight="1" x14ac:dyDescent="0.7">
      <c r="A47" s="6"/>
    </row>
    <row r="48" spans="1:7" ht="21.2" customHeight="1" x14ac:dyDescent="0.7">
      <c r="A48" s="6"/>
    </row>
    <row r="49" spans="1:3" ht="21.2" customHeight="1" x14ac:dyDescent="0.7">
      <c r="A49" s="6"/>
    </row>
    <row r="50" spans="1:3" ht="21.2" customHeight="1" x14ac:dyDescent="0.7">
      <c r="A50" s="6"/>
    </row>
    <row r="51" spans="1:3" ht="21.2" customHeight="1" x14ac:dyDescent="0.7">
      <c r="A51" s="6"/>
    </row>
    <row r="52" spans="1:3" ht="21.2" customHeight="1" x14ac:dyDescent="0.7">
      <c r="A52" s="69"/>
      <c r="B52" s="69"/>
      <c r="C52" s="69"/>
    </row>
  </sheetData>
  <mergeCells count="16">
    <mergeCell ref="A52:C52"/>
    <mergeCell ref="A1:K1"/>
    <mergeCell ref="A2:K2"/>
    <mergeCell ref="A3:K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28:C28"/>
  </mergeCells>
  <pageMargins left="0.4" right="0.25" top="0.35433070866141736" bottom="0.31496062992125984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ผลการเบิกจ่าย ไตรมาส 1-2</vt:lpstr>
      <vt:lpstr>'ผลการเบิกจ่าย ไตรมาส 1-2'!Print_Area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 Nara</dc:creator>
  <cp:lastModifiedBy>TM ANGTHONG</cp:lastModifiedBy>
  <cp:lastPrinted>2024-03-30T03:43:16Z</cp:lastPrinted>
  <dcterms:created xsi:type="dcterms:W3CDTF">2024-03-08T06:13:41Z</dcterms:created>
  <dcterms:modified xsi:type="dcterms:W3CDTF">2024-03-30T03:43:37Z</dcterms:modified>
</cp:coreProperties>
</file>